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75" activeTab="0"/>
  </bookViews>
  <sheets>
    <sheet name="Anex A1 Frmt for AAUM disclosur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<sst xmlns="http://schemas.openxmlformats.org/spreadsheetml/2006/main" count="206" uniqueCount="131">
  <si>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</si>
  <si>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</si>
  <si>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</si>
  <si>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</si>
  <si>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</si>
  <si>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</si>
  <si>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</si>
  <si>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</si>
  <si>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</si>
  <si>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</si>
  <si>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</si>
  <si>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</si>
  <si>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</si>
  <si>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</si>
  <si>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</si>
  <si>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</si>
  <si>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</si>
  <si>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</si>
  <si>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</si>
  <si>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</si>
  <si>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</si>
  <si>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</si>
  <si>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</si>
  <si>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</si>
  <si>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</si>
  <si>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</si>
  <si>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</si>
  <si>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</si>
  <si>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</si>
  <si>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</si>
  <si>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</si>
  <si>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</si>
  <si>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</si>
  <si>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</si>
  <si>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</si>
  <si>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</si>
  <si>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</si>
  <si>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</si>
  <si>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</si>
  <si>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</si>
  <si>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</si>
  <si>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</si>
  <si>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</si>
  <si>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</si>
  <si>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</si>
  <si>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</si>
  <si>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</si>
  <si>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</si>
  <si>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</si>
  <si>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</si>
  <si>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</si>
  <si>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</si>
  <si>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</si>
  <si>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</si>
  <si>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</si>
  <si>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</si>
  <si>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</si>
  <si>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</si>
  <si>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</si>
  <si>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</si>
  <si>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</si>
  <si>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</si>
  <si>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</si>
  <si>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</si>
  <si>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</si>
  <si>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</si>
  <si>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</si>
  <si>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</si>
  <si>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</si>
  <si>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</si>
  <si>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</si>
  <si>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</si>
  <si>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</si>
  <si>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</si>
  <si>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</si>
  <si>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</si>
  <si>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</si>
  <si>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</si>
  <si>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</si>
  <si>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</si>
  <si>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</si>
  <si>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</si>
  <si>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</si>
  <si>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</si>
  <si>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</si>
  <si>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</si>
  <si>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</si>
  <si>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</si>
  <si>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</si>
  <si>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</si>
  <si>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</si>
  <si>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</si>
  <si>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</si>
  <si>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</si>
  <si>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</si>
  <si>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</si>
  <si>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</si>
  <si>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</si>
  <si>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</si>
  <si>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</si>
  <si>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</si>
  <si>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</si>
  <si>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</si>
  <si>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</si>
  <si>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</si>
  <si>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</si>
  <si>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</si>
  <si>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</si>
  <si>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</si>
  <si>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</si>
  <si>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</si>
  <si>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</si>
  <si>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</si>
  <si>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</si>
  <si>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</si>
  <si>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</si>
  <si>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</si>
  <si>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</si>
  <si>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</si>
  <si>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</si>
  <si>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</si>
  <si>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</si>
  <si>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</si>
  <si>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</si>
  <si>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</si>
  <si>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</si>
  <si>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</si>
  <si>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IL&amp;FS Mutual Fund Infrastructure Debt Fund : Net Average Assets Under Management (AAUM) as on 30 Apr,2016 (All Figure in Rs. Crore)</t>
  </si>
  <si>
    <t>Table showing State wise /Union Territory wise contribution to AAUM of category of schemes as on 30-Apr-2016</t>
  </si>
  <si>
    <t>Details of Votes cast during the Financial year 2016-2017</t>
  </si>
  <si>
    <t>Summary of Votes cast during the F.Y. 2016-2017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</si>
</sst>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6.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6.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5.75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252.18176456608037</v>
      </c>
      <c r="E20" s="4"/>
      <c r="F20" s="4"/>
      <c r="G20" s="21"/>
      <c r="H20" s="20"/>
      <c r="I20" s="4"/>
      <c r="J20" s="52">
        <v>1108.695721385881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1360.8774859519613</v>
      </c>
    </row>
    <row r="21" spans="1:63" ht="12.75">
      <c r="A21" s="25"/>
      <c r="B21" s="37" t="s">
        <v>95</v>
      </c>
      <c r="C21" s="20"/>
      <c r="D21" s="4">
        <f>SUM(D20)</f>
        <v>252.18176456608037</v>
      </c>
      <c r="E21" s="4"/>
      <c r="F21" s="4"/>
      <c r="G21" s="21"/>
      <c r="H21" s="20"/>
      <c r="I21" s="4"/>
      <c r="J21" s="52">
        <f>SUM(J20)</f>
        <v>1108.695721385881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1360.8774859519613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252.18176456608037</v>
      </c>
      <c r="E55" s="31"/>
      <c r="F55" s="31"/>
      <c r="G55" s="33"/>
      <c r="H55" s="32"/>
      <c r="I55" s="31"/>
      <c r="J55" s="31">
        <f>J21</f>
        <v>1108.695721385881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1360.8774859519613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D1">
      <selection activeCell="K16" sqref="K1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128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42.75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99.21044928561972</v>
      </c>
      <c r="F16" s="4"/>
      <c r="G16" s="4"/>
      <c r="H16" s="4"/>
      <c r="I16" s="4"/>
      <c r="J16" s="4"/>
      <c r="K16" s="52">
        <f>E16</f>
        <v>99.21044928561972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1177.0666302170982</v>
      </c>
      <c r="F24" s="4"/>
      <c r="G24" s="4"/>
      <c r="H24" s="4"/>
      <c r="I24" s="4"/>
      <c r="J24" s="4"/>
      <c r="K24" s="52">
        <f>E24</f>
        <v>1177.0666302170982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3.629682330355736</v>
      </c>
      <c r="F29" s="4"/>
      <c r="G29" s="4"/>
      <c r="H29" s="4"/>
      <c r="I29" s="4"/>
      <c r="J29" s="4"/>
      <c r="K29" s="52">
        <f>E29</f>
        <v>3.629682330355736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62.652220339544</v>
      </c>
      <c r="F36" s="4"/>
      <c r="G36" s="4"/>
      <c r="H36" s="4"/>
      <c r="I36" s="4"/>
      <c r="J36" s="4"/>
      <c r="K36" s="52">
        <f>E36</f>
        <v>62.652220339544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18.31850377934347</v>
      </c>
      <c r="F40" s="4"/>
      <c r="G40" s="4"/>
      <c r="H40" s="4"/>
      <c r="I40" s="4"/>
      <c r="J40" s="4"/>
      <c r="K40" s="52">
        <f>E40</f>
        <v>18.31850377934347</v>
      </c>
      <c r="L40" s="4"/>
    </row>
    <row r="41" spans="2:12" ht="14.25">
      <c r="B41" s="30" t="s">
        <v>11</v>
      </c>
      <c r="C41" s="4"/>
      <c r="D41" s="4"/>
      <c r="E41" s="54">
        <f>SUM(E1:E40)</f>
        <v>1360.8774859519613</v>
      </c>
      <c r="F41" s="4"/>
      <c r="G41" s="4"/>
      <c r="H41" s="4"/>
      <c r="I41" s="4"/>
      <c r="J41" s="4"/>
      <c r="K41" s="54">
        <f>SUM(K1:K40)</f>
        <v>1360.8774859519613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4.25" thickBot="1">
      <c r="A1" s="46" t="s">
        <v>104</v>
      </c>
    </row>
    <row r="2" spans="1:8" ht="27" customHeight="1" thickBot="1">
      <c r="A2" s="90" t="s">
        <v>129</v>
      </c>
      <c r="B2" s="91"/>
      <c r="C2" s="91"/>
      <c r="D2" s="91"/>
      <c r="E2" s="91"/>
      <c r="F2" s="91"/>
      <c r="G2" s="91"/>
      <c r="H2" s="92"/>
    </row>
    <row r="3" spans="1:8" ht="55.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4.2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3.5">
      <c r="A5" s="45"/>
    </row>
    <row r="6" ht="14.25" thickBot="1">
      <c r="A6" s="46" t="s">
        <v>121</v>
      </c>
    </row>
    <row r="7" spans="1:9" ht="14.25" thickBot="1">
      <c r="A7" s="90" t="s">
        <v>129</v>
      </c>
      <c r="B7" s="91"/>
      <c r="C7" s="91"/>
      <c r="D7" s="91"/>
      <c r="E7" s="91"/>
      <c r="F7" s="91"/>
      <c r="G7" s="91"/>
      <c r="H7" s="91"/>
      <c r="I7" s="93"/>
    </row>
    <row r="8" spans="1:9" ht="55.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4.2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3.5">
      <c r="A10" s="45"/>
    </row>
    <row r="11" ht="14.25" thickBot="1">
      <c r="A11" s="46" t="s">
        <v>122</v>
      </c>
    </row>
    <row r="12" spans="1:6" ht="27" customHeight="1" thickBot="1">
      <c r="A12" s="94" t="s">
        <v>130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4.2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4.2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3.5">
      <c r="A17" s="45"/>
    </row>
    <row r="18" ht="13.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2016-05-02T05:57:18Z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